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OCARE SUME IUNIE 2020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<sst xmlns="http://schemas.openxmlformats.org/spreadsheetml/2006/main" count="66" uniqueCount="40">
  <si>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MEDICINA FIZICA SI DE REABILITARE –  alocare plafon luna IUNIE 2020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</si>
  <si>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</si>
  <si>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</si>
  <si>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</si>
  <si>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</si>
  <si>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</si>
  <si>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</si>
  <si>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</si>
  <si>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</si>
  <si>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</si>
  <si>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</si>
  <si>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</si>
  <si>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</si>
  <si>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</si>
  <si>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</si>
  <si>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crt.</t>
  </si>
  <si>
    <t>SALA</t>
  </si>
  <si>
    <t xml:space="preserve">BAZINUL DE </t>
  </si>
  <si>
    <t>TEHNICE</t>
  </si>
  <si>
    <t>RESURSE</t>
  </si>
  <si>
    <t>UMANE</t>
  </si>
  <si>
    <t>HIDROKINETO</t>
  </si>
  <si>
    <t>SC BIOTERAPIA PLUS SRL</t>
  </si>
  <si>
    <t>&gt;1</t>
  </si>
  <si>
    <t>SC TUTTI SAT SRL</t>
  </si>
  <si>
    <t>SC MEDLIV TERAPIA SRL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</si>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</sst>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11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4" xfId="0" applyFont="1" applyFill="1" applyBorder="1" applyAlignment="1">
      <alignment/>
    </xf>
    <xf numFmtId="168" fontId="5" fillId="0" borderId="4" xfId="15" applyNumberFormat="1" applyFont="1" applyFill="1" applyBorder="1" applyAlignment="1" applyProtection="1">
      <alignment/>
      <protection/>
    </xf>
    <xf numFmtId="169" fontId="5" fillId="0" borderId="4" xfId="15" applyNumberFormat="1" applyFont="1" applyFill="1" applyBorder="1" applyAlignment="1" applyProtection="1">
      <alignment horizontal="right"/>
      <protection/>
    </xf>
    <xf numFmtId="170" fontId="5" fillId="0" borderId="4" xfId="15" applyNumberFormat="1" applyFont="1" applyFill="1" applyBorder="1" applyAlignment="1" applyProtection="1">
      <alignment/>
      <protection/>
    </xf>
    <xf numFmtId="168" fontId="5" fillId="0" borderId="4" xfId="17" applyNumberFormat="1" applyFont="1" applyFill="1" applyBorder="1" applyAlignment="1" applyProtection="1">
      <alignment/>
      <protection/>
    </xf>
    <xf numFmtId="164" fontId="5" fillId="0" borderId="0" xfId="0" applyFont="1" applyFill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Alignment="1">
      <alignment/>
    </xf>
    <xf numFmtId="168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O30"/>
  <sheetViews>
    <sheetView tabSelected="1" workbookViewId="0" topLeftCell="A1">
      <selection activeCell="P1" sqref="P1"/>
    </sheetView>
  </sheetViews>
  <sheetFormatPr defaultColWidth="6.8515625" defaultRowHeight="12.75"/>
  <cols>
    <col min="1" max="1" width="5.421875" style="0" customWidth="1"/>
    <col min="2" max="2" width="27.421875" style="0" customWidth="1"/>
    <col min="3" max="3" width="14.421875" style="0" customWidth="1"/>
    <col min="4" max="4" width="11.57421875" style="0" customWidth="1"/>
    <col min="5" max="11" width="12.421875" style="0" customWidth="1"/>
    <col min="12" max="12" width="12.57421875" style="0" customWidth="1"/>
    <col min="13" max="14" width="13.421875" style="0" customWidth="1"/>
    <col min="15" max="15" width="15.421875" style="0" customWidth="1"/>
    <col min="16" max="16384" width="8.421875" style="0" customWidth="1"/>
  </cols>
  <sheetData>
    <row r="5" spans="2:13" ht="26.25">
      <c r="B5" s="1" t="s">
        <v>0</v>
      </c>
      <c r="E5" s="1"/>
      <c r="F5" s="2"/>
      <c r="G5" s="2"/>
      <c r="H5" s="2"/>
      <c r="I5" s="2"/>
      <c r="M5" s="3"/>
    </row>
    <row r="6" spans="5:13" ht="26.25">
      <c r="E6" s="1"/>
      <c r="F6" s="2"/>
      <c r="G6" s="2"/>
      <c r="H6" s="2"/>
      <c r="I6" s="2"/>
      <c r="M6" s="3"/>
    </row>
    <row r="8" spans="1:15" s="6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4</v>
      </c>
      <c r="J8" s="5" t="s">
        <v>4</v>
      </c>
      <c r="K8" s="5" t="s">
        <v>3</v>
      </c>
      <c r="L8" s="5" t="s">
        <v>4</v>
      </c>
      <c r="M8" s="5" t="s">
        <v>4</v>
      </c>
      <c r="N8" s="5"/>
      <c r="O8" s="5" t="s">
        <v>5</v>
      </c>
    </row>
    <row r="9" spans="1:15" s="6" customFormat="1" ht="14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8" t="s">
        <v>13</v>
      </c>
      <c r="J9" s="7" t="s">
        <v>14</v>
      </c>
      <c r="K9" s="8" t="s">
        <v>11</v>
      </c>
      <c r="L9" s="8" t="s">
        <v>13</v>
      </c>
      <c r="M9" s="7" t="s">
        <v>14</v>
      </c>
      <c r="N9" s="7" t="s">
        <v>12</v>
      </c>
      <c r="O9" s="9"/>
    </row>
    <row r="10" spans="1:15" s="6" customFormat="1" ht="14.25">
      <c r="A10" s="7" t="s">
        <v>15</v>
      </c>
      <c r="B10" s="7"/>
      <c r="C10" s="7"/>
      <c r="D10" s="7"/>
      <c r="E10" s="7" t="s">
        <v>14</v>
      </c>
      <c r="F10" s="7" t="s">
        <v>16</v>
      </c>
      <c r="G10" s="7" t="s">
        <v>17</v>
      </c>
      <c r="H10" s="7" t="s">
        <v>14</v>
      </c>
      <c r="I10" s="7"/>
      <c r="J10" s="7" t="s">
        <v>18</v>
      </c>
      <c r="K10" s="8" t="s">
        <v>19</v>
      </c>
      <c r="L10" s="7"/>
      <c r="M10" s="7" t="s">
        <v>20</v>
      </c>
      <c r="N10" s="7" t="s">
        <v>3</v>
      </c>
      <c r="O10" s="10"/>
    </row>
    <row r="11" spans="1:15" s="6" customFormat="1" ht="14.25">
      <c r="A11" s="11"/>
      <c r="B11" s="12"/>
      <c r="C11" s="12"/>
      <c r="D11" s="12"/>
      <c r="E11" s="12" t="s">
        <v>18</v>
      </c>
      <c r="F11" s="12"/>
      <c r="G11" s="12" t="s">
        <v>21</v>
      </c>
      <c r="H11" s="12" t="s">
        <v>18</v>
      </c>
      <c r="I11" s="12"/>
      <c r="J11" s="11"/>
      <c r="K11" s="13" t="s">
        <v>20</v>
      </c>
      <c r="L11" s="12"/>
      <c r="M11" s="12"/>
      <c r="N11" s="12"/>
      <c r="O11" s="14"/>
    </row>
    <row r="12" spans="1:15" s="20" customFormat="1" ht="14.25">
      <c r="A12" s="15">
        <v>1</v>
      </c>
      <c r="B12" s="15" t="s">
        <v>22</v>
      </c>
      <c r="C12" s="16">
        <v>635</v>
      </c>
      <c r="D12" s="17" t="s">
        <v>23</v>
      </c>
      <c r="E12" s="18">
        <f>C12</f>
        <v>635</v>
      </c>
      <c r="F12" s="16">
        <v>68.57</v>
      </c>
      <c r="G12" s="16">
        <v>0</v>
      </c>
      <c r="H12" s="18">
        <f aca="true" t="shared" si="0" ref="H12:H21">E12+F12+G12</f>
        <v>703.5699999999999</v>
      </c>
      <c r="I12" s="18">
        <v>3.5031</v>
      </c>
      <c r="J12" s="16">
        <v>2464.69</v>
      </c>
      <c r="K12" s="18">
        <v>400.38</v>
      </c>
      <c r="L12" s="18">
        <v>6.4437</v>
      </c>
      <c r="M12" s="19">
        <v>2579.93</v>
      </c>
      <c r="N12" s="16">
        <f aca="true" t="shared" si="1" ref="N12:N21">H12+K12</f>
        <v>1103.9499999999998</v>
      </c>
      <c r="O12" s="16">
        <f aca="true" t="shared" si="2" ref="O12:O21">J12+M12</f>
        <v>5044.62</v>
      </c>
    </row>
    <row r="13" spans="1:15" s="20" customFormat="1" ht="14.25">
      <c r="A13" s="15">
        <v>2</v>
      </c>
      <c r="B13" s="15" t="s">
        <v>24</v>
      </c>
      <c r="C13" s="16">
        <v>395</v>
      </c>
      <c r="D13" s="17">
        <v>0.8480000000000001</v>
      </c>
      <c r="E13" s="18">
        <f>C13*D13</f>
        <v>334.96000000000004</v>
      </c>
      <c r="F13" s="16">
        <v>102.86</v>
      </c>
      <c r="G13" s="16">
        <v>68.57</v>
      </c>
      <c r="H13" s="18">
        <f t="shared" si="0"/>
        <v>506.39000000000004</v>
      </c>
      <c r="I13" s="18">
        <v>3.5031</v>
      </c>
      <c r="J13" s="16">
        <v>1773.94</v>
      </c>
      <c r="K13" s="18">
        <v>258.1</v>
      </c>
      <c r="L13" s="18">
        <v>6.4437</v>
      </c>
      <c r="M13" s="19">
        <v>1663.12</v>
      </c>
      <c r="N13" s="16">
        <f t="shared" si="1"/>
        <v>764.49</v>
      </c>
      <c r="O13" s="16">
        <f t="shared" si="2"/>
        <v>3437.06</v>
      </c>
    </row>
    <row r="14" spans="1:15" s="20" customFormat="1" ht="14.25">
      <c r="A14" s="15">
        <v>3</v>
      </c>
      <c r="B14" s="15" t="s">
        <v>25</v>
      </c>
      <c r="C14" s="16">
        <v>425</v>
      </c>
      <c r="D14" s="17" t="s">
        <v>23</v>
      </c>
      <c r="E14" s="18">
        <f aca="true" t="shared" si="3" ref="E14:E15">C14</f>
        <v>425</v>
      </c>
      <c r="F14" s="16">
        <v>68.57</v>
      </c>
      <c r="G14" s="16">
        <v>0</v>
      </c>
      <c r="H14" s="18">
        <f t="shared" si="0"/>
        <v>493.57</v>
      </c>
      <c r="I14" s="18">
        <v>3.5031</v>
      </c>
      <c r="J14" s="16">
        <v>1729.04</v>
      </c>
      <c r="K14" s="18">
        <v>243.97</v>
      </c>
      <c r="L14" s="18">
        <v>6.4437</v>
      </c>
      <c r="M14" s="19">
        <v>1572.07</v>
      </c>
      <c r="N14" s="16">
        <f t="shared" si="1"/>
        <v>737.54</v>
      </c>
      <c r="O14" s="16">
        <f t="shared" si="2"/>
        <v>3301.1099999999997</v>
      </c>
    </row>
    <row r="15" spans="1:15" s="20" customFormat="1" ht="14.25">
      <c r="A15" s="15">
        <v>4</v>
      </c>
      <c r="B15" s="15" t="s">
        <v>26</v>
      </c>
      <c r="C15" s="16">
        <v>181.2</v>
      </c>
      <c r="D15" s="17" t="s">
        <v>23</v>
      </c>
      <c r="E15" s="18">
        <f t="shared" si="3"/>
        <v>181.2</v>
      </c>
      <c r="F15" s="16">
        <v>60</v>
      </c>
      <c r="G15" s="16">
        <v>0</v>
      </c>
      <c r="H15" s="18">
        <f t="shared" si="0"/>
        <v>241.2</v>
      </c>
      <c r="I15" s="18">
        <v>3.5031</v>
      </c>
      <c r="J15" s="16">
        <v>844.96</v>
      </c>
      <c r="K15" s="18">
        <v>167.38</v>
      </c>
      <c r="L15" s="18">
        <v>6.4437</v>
      </c>
      <c r="M15" s="19">
        <v>1078.55</v>
      </c>
      <c r="N15" s="16">
        <f t="shared" si="1"/>
        <v>408.58</v>
      </c>
      <c r="O15" s="16">
        <f t="shared" si="2"/>
        <v>1923.51</v>
      </c>
    </row>
    <row r="16" spans="1:15" s="20" customFormat="1" ht="14.25">
      <c r="A16" s="15">
        <v>0</v>
      </c>
      <c r="B16" s="15" t="s">
        <v>27</v>
      </c>
      <c r="C16" s="16">
        <v>165.48</v>
      </c>
      <c r="D16" s="17">
        <v>0.5797</v>
      </c>
      <c r="E16" s="18">
        <f>C16*D16</f>
        <v>95.92875599999999</v>
      </c>
      <c r="F16" s="16">
        <v>0</v>
      </c>
      <c r="G16" s="16">
        <v>0</v>
      </c>
      <c r="H16" s="18">
        <f t="shared" si="0"/>
        <v>95.92875599999999</v>
      </c>
      <c r="I16" s="18">
        <v>3.5031</v>
      </c>
      <c r="J16" s="16">
        <v>336.05</v>
      </c>
      <c r="K16" s="18">
        <v>62</v>
      </c>
      <c r="L16" s="18">
        <v>6.4437</v>
      </c>
      <c r="M16" s="19">
        <v>399.51</v>
      </c>
      <c r="N16" s="16">
        <f t="shared" si="1"/>
        <v>157.928756</v>
      </c>
      <c r="O16" s="16">
        <f t="shared" si="2"/>
        <v>735.56</v>
      </c>
    </row>
    <row r="17" spans="1:15" s="20" customFormat="1" ht="14.25">
      <c r="A17" s="15">
        <v>6</v>
      </c>
      <c r="B17" s="15" t="s">
        <v>28</v>
      </c>
      <c r="C17" s="16">
        <v>194.31</v>
      </c>
      <c r="D17" s="17" t="s">
        <v>23</v>
      </c>
      <c r="E17" s="18">
        <f aca="true" t="shared" si="4" ref="E17:E18">C17</f>
        <v>194.31</v>
      </c>
      <c r="F17" s="16">
        <v>40</v>
      </c>
      <c r="G17" s="16">
        <v>0</v>
      </c>
      <c r="H17" s="18">
        <f t="shared" si="0"/>
        <v>234.31</v>
      </c>
      <c r="I17" s="18">
        <v>3.5031</v>
      </c>
      <c r="J17" s="16">
        <v>820.83</v>
      </c>
      <c r="K17" s="18">
        <v>124.86</v>
      </c>
      <c r="L17" s="18">
        <v>6.4437</v>
      </c>
      <c r="M17" s="19">
        <v>804.56</v>
      </c>
      <c r="N17" s="16">
        <f t="shared" si="1"/>
        <v>359.17</v>
      </c>
      <c r="O17" s="16">
        <f t="shared" si="2"/>
        <v>1625.3899999999999</v>
      </c>
    </row>
    <row r="18" spans="1:15" s="20" customFormat="1" ht="14.25">
      <c r="A18" s="15">
        <v>7</v>
      </c>
      <c r="B18" s="15" t="s">
        <v>29</v>
      </c>
      <c r="C18" s="16">
        <v>60</v>
      </c>
      <c r="D18" s="17" t="s">
        <v>23</v>
      </c>
      <c r="E18" s="18">
        <f t="shared" si="4"/>
        <v>60</v>
      </c>
      <c r="F18" s="16">
        <v>34.28</v>
      </c>
      <c r="G18" s="16">
        <v>0</v>
      </c>
      <c r="H18" s="18">
        <f t="shared" si="0"/>
        <v>94.28</v>
      </c>
      <c r="I18" s="18">
        <v>3.5031</v>
      </c>
      <c r="J18" s="16">
        <v>330.28</v>
      </c>
      <c r="K18" s="18">
        <v>74.67</v>
      </c>
      <c r="L18" s="18">
        <v>6.4437</v>
      </c>
      <c r="M18" s="19">
        <v>481.15</v>
      </c>
      <c r="N18" s="16">
        <f t="shared" si="1"/>
        <v>168.95</v>
      </c>
      <c r="O18" s="16">
        <f t="shared" si="2"/>
        <v>811.43</v>
      </c>
    </row>
    <row r="19" spans="1:15" s="20" customFormat="1" ht="14.25">
      <c r="A19" s="15">
        <v>8</v>
      </c>
      <c r="B19" s="15" t="s">
        <v>30</v>
      </c>
      <c r="C19" s="16">
        <v>80</v>
      </c>
      <c r="D19" s="17">
        <v>0.9412</v>
      </c>
      <c r="E19" s="18">
        <f aca="true" t="shared" si="5" ref="E19:E21">C19*D19</f>
        <v>75.296</v>
      </c>
      <c r="F19" s="16">
        <v>60</v>
      </c>
      <c r="G19" s="16">
        <v>0</v>
      </c>
      <c r="H19" s="18">
        <f t="shared" si="0"/>
        <v>135.296</v>
      </c>
      <c r="I19" s="18">
        <v>3.5031</v>
      </c>
      <c r="J19" s="16">
        <v>473.97</v>
      </c>
      <c r="K19" s="18">
        <v>57</v>
      </c>
      <c r="L19" s="18">
        <v>6.4437</v>
      </c>
      <c r="M19" s="19">
        <v>367.29</v>
      </c>
      <c r="N19" s="16">
        <f t="shared" si="1"/>
        <v>192.296</v>
      </c>
      <c r="O19" s="16">
        <f t="shared" si="2"/>
        <v>841.26</v>
      </c>
    </row>
    <row r="20" spans="1:15" s="20" customFormat="1" ht="14.25">
      <c r="A20" s="15">
        <v>9</v>
      </c>
      <c r="B20" s="15" t="s">
        <v>31</v>
      </c>
      <c r="C20" s="16">
        <v>128.4</v>
      </c>
      <c r="D20" s="17">
        <v>0.5667</v>
      </c>
      <c r="E20" s="18">
        <f t="shared" si="5"/>
        <v>72.76428</v>
      </c>
      <c r="F20" s="16">
        <v>40</v>
      </c>
      <c r="G20" s="16">
        <v>0</v>
      </c>
      <c r="H20" s="18">
        <f t="shared" si="0"/>
        <v>112.76428</v>
      </c>
      <c r="I20" s="18">
        <v>3.5031</v>
      </c>
      <c r="J20" s="16">
        <v>395.03</v>
      </c>
      <c r="K20" s="18">
        <v>48.57</v>
      </c>
      <c r="L20" s="18">
        <v>6.4437</v>
      </c>
      <c r="M20" s="19">
        <v>312.97</v>
      </c>
      <c r="N20" s="16">
        <f t="shared" si="1"/>
        <v>161.33428</v>
      </c>
      <c r="O20" s="16">
        <f t="shared" si="2"/>
        <v>708</v>
      </c>
    </row>
    <row r="21" spans="1:15" s="20" customFormat="1" ht="14.25">
      <c r="A21" s="15">
        <v>10</v>
      </c>
      <c r="B21" s="15" t="s">
        <v>32</v>
      </c>
      <c r="C21" s="16">
        <v>355</v>
      </c>
      <c r="D21" s="17">
        <v>0.7107</v>
      </c>
      <c r="E21" s="18">
        <f t="shared" si="5"/>
        <v>252.2985</v>
      </c>
      <c r="F21" s="16">
        <v>91.42</v>
      </c>
      <c r="G21" s="16">
        <v>0</v>
      </c>
      <c r="H21" s="18">
        <f t="shared" si="0"/>
        <v>343.7185</v>
      </c>
      <c r="I21" s="18">
        <v>3.5031</v>
      </c>
      <c r="J21" s="16">
        <v>1204.08</v>
      </c>
      <c r="K21" s="18">
        <v>172.84</v>
      </c>
      <c r="L21" s="18">
        <v>6.4437</v>
      </c>
      <c r="M21" s="19">
        <v>1113.73</v>
      </c>
      <c r="N21" s="16">
        <f t="shared" si="1"/>
        <v>516.5585</v>
      </c>
      <c r="O21" s="16">
        <f t="shared" si="2"/>
        <v>2317.81</v>
      </c>
    </row>
    <row r="22" spans="2:15" s="21" customFormat="1" ht="15.75">
      <c r="B22" s="22" t="s">
        <v>12</v>
      </c>
      <c r="C22" s="23"/>
      <c r="E22" s="24"/>
      <c r="F22" s="24"/>
      <c r="G22" s="24"/>
      <c r="H22" s="25">
        <f>SUM(H12:H21)</f>
        <v>2961.0275360000005</v>
      </c>
      <c r="I22" s="24"/>
      <c r="J22" s="26">
        <f>SUM(J12:J21)</f>
        <v>10372.87</v>
      </c>
      <c r="K22" s="25">
        <f>SUM(K12:K21)</f>
        <v>1609.77</v>
      </c>
      <c r="L22" s="24"/>
      <c r="M22" s="26">
        <f>SUM(M12:M21)</f>
        <v>10372.88</v>
      </c>
      <c r="N22" s="26">
        <f>SUM(N12:N21)</f>
        <v>4570.797536</v>
      </c>
      <c r="O22" s="26">
        <f>SUM(O12:O21)</f>
        <v>20745.75</v>
      </c>
    </row>
    <row r="24" spans="2:3" ht="15.75">
      <c r="B24" s="27" t="s">
        <v>33</v>
      </c>
      <c r="C24" s="28"/>
    </row>
    <row r="25" spans="2:13" ht="15.75">
      <c r="B25" s="27" t="s">
        <v>34</v>
      </c>
      <c r="C25" s="29">
        <v>10372.87</v>
      </c>
      <c r="D25" s="30" t="s">
        <v>35</v>
      </c>
      <c r="H25" s="31"/>
      <c r="M25" s="32"/>
    </row>
    <row r="26" spans="2:12" ht="15.75">
      <c r="B26" s="27"/>
      <c r="C26" s="29"/>
      <c r="H26" s="31"/>
      <c r="L26" s="31"/>
    </row>
    <row r="27" spans="2:14" ht="16.5">
      <c r="B27" s="27" t="s">
        <v>33</v>
      </c>
      <c r="C27" s="29"/>
      <c r="H27" s="31"/>
      <c r="L27" s="31"/>
      <c r="N27" s="33" t="s">
        <v>36</v>
      </c>
    </row>
    <row r="28" spans="2:14" ht="16.5">
      <c r="B28" s="27" t="s">
        <v>37</v>
      </c>
      <c r="C28" s="29">
        <v>10372.88</v>
      </c>
      <c r="D28" s="30" t="s">
        <v>35</v>
      </c>
      <c r="H28" s="31"/>
      <c r="J28" s="34"/>
      <c r="L28" s="31"/>
      <c r="N28" s="33" t="s">
        <v>38</v>
      </c>
    </row>
    <row r="29" spans="2:12" ht="15.75">
      <c r="B29" s="35"/>
      <c r="C29" s="36"/>
      <c r="H29" s="31"/>
      <c r="L29" s="31"/>
    </row>
    <row r="30" spans="2:12" ht="16.5">
      <c r="B30" s="27" t="s">
        <v>39</v>
      </c>
      <c r="C30" s="37">
        <f>SUM(C24:C28)</f>
        <v>20745.75</v>
      </c>
      <c r="D30" s="27" t="s">
        <v>35</v>
      </c>
      <c r="H30" s="31"/>
      <c r="L30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2020-06-11T08:53:00Z</cp:lastPrinted>
  <dcterms:modified xsi:type="dcterms:W3CDTF">2020-06-16T11:31:24Z</dcterms:modified>
  <cp:category/>
  <cp:version/>
  <cp:contentType/>
  <cp:contentStatus/>
  <cp:revision>29</cp:revision>
</cp:coreProperties>
</file>